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t.supervisor\Downloads\"/>
    </mc:Choice>
  </mc:AlternateContent>
  <xr:revisionPtr revIDLastSave="0" documentId="13_ncr:1_{0A3D1ED0-5E84-4DDA-AA76-EBD9C983D2BC}" xr6:coauthVersionLast="36" xr6:coauthVersionMax="47" xr10:uidLastSave="{00000000-0000-0000-0000-000000000000}"/>
  <bookViews>
    <workbookView xWindow="0" yWindow="0" windowWidth="20490" windowHeight="7545" xr2:uid="{C6E9C85A-5C74-4974-8DC4-1CED4E63878E}"/>
  </bookViews>
  <sheets>
    <sheet name="Planilha3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3" l="1"/>
  <c r="F49" i="3" l="1"/>
  <c r="F50" i="3"/>
  <c r="H49" i="3" l="1"/>
  <c r="G50" i="3"/>
  <c r="H5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Empresa Junior</author>
  </authors>
  <commentList>
    <comment ref="F49" authorId="0" shapeId="0" xr:uid="{1200FA20-EE7B-4B5A-869F-8E5CF1DFF852}">
      <text>
        <r>
          <rPr>
            <b/>
            <sz val="9"/>
            <color indexed="81"/>
            <rFont val="Segoe UI"/>
            <family val="2"/>
          </rPr>
          <t>Empresa Junior:</t>
        </r>
        <r>
          <rPr>
            <sz val="9"/>
            <color indexed="81"/>
            <rFont val="Segoe UI"/>
            <family val="2"/>
          </rPr>
          <t xml:space="preserve">
ATUAL</t>
        </r>
      </text>
    </comment>
    <comment ref="G49" authorId="0" shapeId="0" xr:uid="{48B76612-ECE4-45CE-A85B-6136A1555875}">
      <text>
        <r>
          <rPr>
            <b/>
            <sz val="9"/>
            <color indexed="81"/>
            <rFont val="Segoe UI"/>
            <family val="2"/>
          </rPr>
          <t>Empresa Junior:</t>
        </r>
        <r>
          <rPr>
            <sz val="9"/>
            <color indexed="81"/>
            <rFont val="Segoe UI"/>
            <family val="2"/>
          </rPr>
          <t xml:space="preserve">
ANTERIOR</t>
        </r>
      </text>
    </comment>
    <comment ref="F50" authorId="0" shapeId="0" xr:uid="{6458C107-C239-4CCE-885D-28107B1F6A1A}">
      <text>
        <r>
          <rPr>
            <b/>
            <sz val="9"/>
            <color indexed="81"/>
            <rFont val="Segoe UI"/>
            <family val="2"/>
          </rPr>
          <t>Empresa Junior:</t>
        </r>
        <r>
          <rPr>
            <sz val="9"/>
            <color indexed="81"/>
            <rFont val="Segoe UI"/>
            <family val="2"/>
          </rPr>
          <t xml:space="preserve">
MÊS ATUAL</t>
        </r>
      </text>
    </comment>
    <comment ref="G50" authorId="0" shapeId="0" xr:uid="{08B02C4C-4C6F-4A6B-B77C-28B26898643A}">
      <text>
        <r>
          <rPr>
            <b/>
            <sz val="9"/>
            <color indexed="81"/>
            <rFont val="Segoe UI"/>
            <family val="2"/>
          </rPr>
          <t>Empresa Junior:</t>
        </r>
        <r>
          <rPr>
            <sz val="9"/>
            <color indexed="81"/>
            <rFont val="Segoe UI"/>
            <family val="2"/>
          </rPr>
          <t xml:space="preserve">
MÊS ANTERIOR</t>
        </r>
      </text>
    </comment>
  </commentList>
</comments>
</file>

<file path=xl/sharedStrings.xml><?xml version="1.0" encoding="utf-8"?>
<sst xmlns="http://schemas.openxmlformats.org/spreadsheetml/2006/main" count="68" uniqueCount="53">
  <si>
    <t>Setores/Produtos</t>
  </si>
  <si>
    <t>Entre Preços</t>
  </si>
  <si>
    <t>ALIMENTOS</t>
  </si>
  <si>
    <t>Menor Preço</t>
  </si>
  <si>
    <t>Maior Preço</t>
  </si>
  <si>
    <t>Preço Médio Atual</t>
  </si>
  <si>
    <t xml:space="preserve">Preço Médio Anterior </t>
  </si>
  <si>
    <t>Despesa mensal por pessoa atual</t>
  </si>
  <si>
    <t xml:space="preserve">Despesa mensal por pessoa anterior </t>
  </si>
  <si>
    <t>Inflação Mês</t>
  </si>
  <si>
    <t>Arroz tipo1 (5kg)</t>
  </si>
  <si>
    <t>Feijão carioquinha (1kg)</t>
  </si>
  <si>
    <t>Açúcar cristal (5kg)</t>
  </si>
  <si>
    <t>Café em pó (500g) pap. laminado</t>
  </si>
  <si>
    <t>Farinha de trigo (1kg)</t>
  </si>
  <si>
    <t>Farinha de mandioca torrada (500g)</t>
  </si>
  <si>
    <t>Sal (1kg)</t>
  </si>
  <si>
    <t>Tomate (kg)</t>
  </si>
  <si>
    <t>Batata (kg)</t>
  </si>
  <si>
    <t>Cebola (kg)</t>
  </si>
  <si>
    <t>Alho (kg)</t>
  </si>
  <si>
    <t>Ovos brancos (dúzia)</t>
  </si>
  <si>
    <t>Margarina (500g)</t>
  </si>
  <si>
    <t>Extr. de tomate (310-340g)</t>
  </si>
  <si>
    <t>Vinagre</t>
  </si>
  <si>
    <t>Óleo de soja (900ml)</t>
  </si>
  <si>
    <t>Leite de saquinho tipo B</t>
  </si>
  <si>
    <t>Macarrão espaguete (500g)</t>
  </si>
  <si>
    <t>Biscoito maizena (350-400g)</t>
  </si>
  <si>
    <t>Carne alcatra (kg)</t>
  </si>
  <si>
    <t>Carne acém s/ osso (kg)</t>
  </si>
  <si>
    <t>Frango resfriado inteiro (kg)</t>
  </si>
  <si>
    <t>Queijo mussarela (fatiado kg)</t>
  </si>
  <si>
    <t>Linguiça fresca (kg)</t>
  </si>
  <si>
    <t>ARTIGOS DE LIMPEZA</t>
  </si>
  <si>
    <t>Sabão em barra (5 unid.)</t>
  </si>
  <si>
    <t>Água sanitária (1l)</t>
  </si>
  <si>
    <t>Desinfetante (fragrância pinho) (500ml)</t>
  </si>
  <si>
    <t>Detergente líquido (500ml)</t>
  </si>
  <si>
    <t>HIGIENE PESSOAL</t>
  </si>
  <si>
    <t>Papel higiênico (4 unid. 30m) (folha simples)</t>
  </si>
  <si>
    <t>Creme dental (90g)</t>
  </si>
  <si>
    <t>Shampoo (340-350ml)</t>
  </si>
  <si>
    <t>Sabonete (85-90g)</t>
  </si>
  <si>
    <t>Desodorante spray (90-100ml)</t>
  </si>
  <si>
    <t>Absorvente aderente (8 unid.)</t>
  </si>
  <si>
    <t>Preço Total dos Produtos Encontrados</t>
  </si>
  <si>
    <t>DADOS/INFORMAÇÕES FINAIS</t>
  </si>
  <si>
    <t>Soma de itens(menor/maior) e porcentagem de economia</t>
  </si>
  <si>
    <t>Diferença entre o Maior e Menor Preço Obtido</t>
  </si>
  <si>
    <t>Soma da Despesa Mensal por pessoa Por Departamento</t>
  </si>
  <si>
    <t xml:space="preserve">Quantidade que o consumidor gasta na compra da Cesta Básica (FAMÍLIA DE 4 PESSOAS) </t>
  </si>
  <si>
    <t>Sabão em pó (800g)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</si>
</sst>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"/>
    <numFmt numFmtId="165" formatCode="_-* #,##0.00_-;\-* #,##0.00_-;_-* &quot;-&quot;??_-;_-@"/>
  </numFmts>
  <fonts count="13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ller"/>
    </font>
    <font>
      <b/>
      <sz val="10"/>
      <color rgb="FF3366FF"/>
      <name val="Aller"/>
    </font>
    <font>
      <b/>
      <sz val="14"/>
      <color rgb="FFFFFFFF"/>
      <name val="Aller"/>
    </font>
    <font>
      <b/>
      <sz val="10"/>
      <color rgb="FFFF0000"/>
      <name val="Aller"/>
    </font>
    <font>
      <b/>
      <sz val="10"/>
      <name val="Alle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color theme="1"/>
      <name val="Aller"/>
    </font>
    <font>
      <sz val="11"/>
      <color theme="1"/>
      <name val="Aller"/>
    </font>
    <font>
      <b/>
      <sz val="10"/>
      <color theme="0"/>
      <name val="Aller"/>
    </font>
    <font>
      <sz val="10"/>
      <color theme="1"/>
      <name val="Alle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333F4F"/>
        <bgColor rgb="FF333F4F"/>
      </patternFill>
    </fill>
    <fill>
      <patternFill patternType="solid">
        <fgColor rgb="FF548DD4"/>
        <bgColor rgb="FFD9E2F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333F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48DD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0" fillId="0" borderId="0" xfId="0" applyFont="1"/>
    <xf numFmtId="0" fontId="2" fillId="5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6" borderId="7" xfId="0" applyFont="1" applyFill="1" applyBorder="1"/>
    <xf numFmtId="164" fontId="12" fillId="6" borderId="10" xfId="0" applyNumberFormat="1" applyFont="1" applyFill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0" fontId="12" fillId="0" borderId="7" xfId="0" applyNumberFormat="1" applyFont="1" applyBorder="1" applyAlignment="1">
      <alignment horizontal="center"/>
    </xf>
    <xf numFmtId="0" fontId="12" fillId="0" borderId="7" xfId="0" applyFont="1" applyBorder="1"/>
    <xf numFmtId="164" fontId="12" fillId="6" borderId="7" xfId="0" applyNumberFormat="1" applyFont="1" applyFill="1" applyBorder="1" applyAlignment="1">
      <alignment horizontal="center"/>
    </xf>
    <xf numFmtId="10" fontId="12" fillId="6" borderId="7" xfId="0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9" fillId="4" borderId="7" xfId="0" applyNumberFormat="1" applyFont="1" applyFill="1" applyBorder="1" applyAlignment="1">
      <alignment horizontal="center"/>
    </xf>
    <xf numFmtId="10" fontId="9" fillId="4" borderId="7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64" fontId="12" fillId="6" borderId="7" xfId="0" applyNumberFormat="1" applyFont="1" applyFill="1" applyBorder="1"/>
    <xf numFmtId="164" fontId="12" fillId="0" borderId="7" xfId="0" applyNumberFormat="1" applyFont="1" applyBorder="1"/>
    <xf numFmtId="164" fontId="12" fillId="0" borderId="11" xfId="0" applyNumberFormat="1" applyFont="1" applyBorder="1" applyAlignment="1">
      <alignment horizontal="center"/>
    </xf>
    <xf numFmtId="10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/>
    <xf numFmtId="4" fontId="3" fillId="0" borderId="11" xfId="0" applyNumberFormat="1" applyFont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4" fontId="12" fillId="6" borderId="2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164" fontId="9" fillId="4" borderId="2" xfId="0" applyNumberFormat="1" applyFont="1" applyFill="1" applyBorder="1"/>
    <xf numFmtId="10" fontId="9" fillId="4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left" wrapText="1"/>
    </xf>
    <xf numFmtId="164" fontId="3" fillId="0" borderId="2" xfId="0" applyNumberFormat="1" applyFont="1" applyBorder="1"/>
    <xf numFmtId="164" fontId="3" fillId="0" borderId="12" xfId="0" applyNumberFormat="1" applyFont="1" applyBorder="1"/>
    <xf numFmtId="165" fontId="3" fillId="0" borderId="2" xfId="0" applyNumberFormat="1" applyFont="1" applyBorder="1" applyAlignment="1">
      <alignment horizontal="center"/>
    </xf>
    <xf numFmtId="0" fontId="10" fillId="0" borderId="2" xfId="0" applyFont="1" applyBorder="1"/>
    <xf numFmtId="165" fontId="3" fillId="8" borderId="2" xfId="0" applyNumberFormat="1" applyFont="1" applyFill="1" applyBorder="1" applyAlignment="1">
      <alignment horizontal="center"/>
    </xf>
    <xf numFmtId="165" fontId="3" fillId="8" borderId="4" xfId="0" applyNumberFormat="1" applyFont="1" applyFill="1" applyBorder="1" applyAlignment="1">
      <alignment horizontal="center"/>
    </xf>
    <xf numFmtId="9" fontId="5" fillId="9" borderId="2" xfId="0" applyNumberFormat="1" applyFont="1" applyFill="1" applyBorder="1"/>
    <xf numFmtId="164" fontId="12" fillId="8" borderId="2" xfId="0" applyNumberFormat="1" applyFont="1" applyFill="1" applyBorder="1"/>
    <xf numFmtId="164" fontId="6" fillId="8" borderId="4" xfId="0" applyNumberFormat="1" applyFont="1" applyFill="1" applyBorder="1"/>
    <xf numFmtId="164" fontId="6" fillId="10" borderId="4" xfId="0" applyNumberFormat="1" applyFont="1" applyFill="1" applyBorder="1"/>
    <xf numFmtId="164" fontId="6" fillId="6" borderId="2" xfId="0" applyNumberFormat="1" applyFont="1" applyFill="1" applyBorder="1" applyAlignment="1">
      <alignment horizontal="center"/>
    </xf>
    <xf numFmtId="165" fontId="6" fillId="8" borderId="4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0" fontId="5" fillId="9" borderId="2" xfId="0" applyNumberFormat="1" applyFont="1" applyFill="1" applyBorder="1"/>
    <xf numFmtId="4" fontId="4" fillId="7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64" fontId="10" fillId="0" borderId="0" xfId="0" applyNumberFormat="1" applyFont="1"/>
    <xf numFmtId="14" fontId="9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9" fillId="2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" fontId="4" fillId="7" borderId="5" xfId="0" applyNumberFormat="1" applyFont="1" applyFill="1" applyBorder="1" applyAlignment="1">
      <alignment horizontal="center" vertical="center"/>
    </xf>
    <xf numFmtId="4" fontId="4" fillId="7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BCD1F-AB34-468E-A8E6-B0E9B1CD5176}">
  <dimension ref="A1:Q1003"/>
  <sheetViews>
    <sheetView tabSelected="1" topLeftCell="A33" workbookViewId="0">
      <selection sqref="A1:H50"/>
    </sheetView>
  </sheetViews>
  <sheetFormatPr defaultColWidth="14.42578125" defaultRowHeight="15"/>
  <cols>
    <col min="1" max="1" width="43.42578125" bestFit="1" customWidth="1"/>
    <col min="2" max="2" width="15.85546875" customWidth="1"/>
    <col min="3" max="3" width="15.28515625" customWidth="1"/>
    <col min="4" max="4" width="12.28515625" customWidth="1"/>
    <col min="5" max="5" width="12.7109375" customWidth="1"/>
    <col min="6" max="6" width="14.7109375" customWidth="1"/>
    <col min="7" max="7" width="15" customWidth="1"/>
    <col min="8" max="8" width="10" customWidth="1"/>
    <col min="9" max="9" width="8.7109375" customWidth="1"/>
    <col min="10" max="10" width="12" bestFit="1" customWidth="1"/>
    <col min="11" max="17" width="8.7109375" customWidth="1"/>
  </cols>
  <sheetData>
    <row r="1" spans="1:17" ht="11.25" customHeight="1">
      <c r="A1" s="49">
        <v>45331</v>
      </c>
      <c r="B1" s="51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17" ht="11.25" customHeight="1">
      <c r="A2" s="50"/>
      <c r="B2" s="52"/>
      <c r="C2" s="52"/>
      <c r="D2" s="52"/>
      <c r="E2" s="52"/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21.75" customHeight="1">
      <c r="A3" s="2" t="s">
        <v>0</v>
      </c>
      <c r="B3" s="53" t="s">
        <v>1</v>
      </c>
      <c r="C3" s="54"/>
      <c r="D3" s="54"/>
      <c r="E3" s="54"/>
      <c r="F3" s="54"/>
      <c r="G3" s="54"/>
      <c r="H3" s="55"/>
      <c r="I3" s="1"/>
      <c r="J3" s="1"/>
      <c r="K3" s="1"/>
      <c r="L3" s="1"/>
      <c r="M3" s="1"/>
      <c r="N3" s="1"/>
      <c r="O3" s="1"/>
      <c r="P3" s="1"/>
      <c r="Q3" s="1"/>
    </row>
    <row r="4" spans="1:17" ht="51">
      <c r="A4" s="3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1"/>
      <c r="J4" s="1"/>
      <c r="K4" s="1"/>
      <c r="L4" s="1"/>
      <c r="M4" s="1"/>
      <c r="N4" s="1"/>
      <c r="O4" s="1"/>
      <c r="P4" s="1"/>
      <c r="Q4" s="1"/>
    </row>
    <row r="5" spans="1:17">
      <c r="A5" s="7" t="s">
        <v>10</v>
      </c>
      <c r="B5" s="8">
        <v>26.99</v>
      </c>
      <c r="C5" s="9">
        <v>31.49</v>
      </c>
      <c r="D5" s="12">
        <v>28.871428571428574</v>
      </c>
      <c r="E5" s="12">
        <v>27.1185714285714</v>
      </c>
      <c r="F5" s="12">
        <v>17.794793956043961</v>
      </c>
      <c r="G5" s="12">
        <v>16.714427197802198</v>
      </c>
      <c r="H5" s="13">
        <v>6.4636780277090272E-2</v>
      </c>
      <c r="I5" s="1"/>
      <c r="J5" s="48"/>
      <c r="K5" s="1"/>
      <c r="L5" s="1"/>
      <c r="M5" s="1"/>
      <c r="N5" s="1"/>
      <c r="O5" s="1"/>
      <c r="P5" s="1"/>
      <c r="Q5" s="1"/>
    </row>
    <row r="6" spans="1:17">
      <c r="A6" s="11" t="s">
        <v>11</v>
      </c>
      <c r="B6" s="8">
        <v>7.59</v>
      </c>
      <c r="C6" s="9">
        <v>9.49</v>
      </c>
      <c r="D6" s="12">
        <v>8.4883333333333351</v>
      </c>
      <c r="E6" s="9">
        <v>7.0342857142857147</v>
      </c>
      <c r="F6" s="12">
        <v>7.3334302884615399</v>
      </c>
      <c r="G6" s="12">
        <v>6.0772170329670336</v>
      </c>
      <c r="H6" s="10">
        <v>0.20670863796371525</v>
      </c>
      <c r="I6" s="1"/>
      <c r="J6" s="1"/>
      <c r="K6" s="1"/>
      <c r="L6" s="1"/>
      <c r="M6" s="1"/>
      <c r="N6" s="1"/>
      <c r="O6" s="1"/>
      <c r="P6" s="1"/>
      <c r="Q6" s="1"/>
    </row>
    <row r="7" spans="1:17">
      <c r="A7" s="11" t="s">
        <v>12</v>
      </c>
      <c r="B7" s="8">
        <v>15.99</v>
      </c>
      <c r="C7" s="9">
        <v>22.5</v>
      </c>
      <c r="D7" s="12">
        <v>19.5857142857143</v>
      </c>
      <c r="E7" s="9">
        <v>18.489999999999998</v>
      </c>
      <c r="F7" s="12">
        <v>8.1764079670329703</v>
      </c>
      <c r="G7" s="12">
        <v>7.7189823717948718</v>
      </c>
      <c r="H7" s="10">
        <v>5.9259831569188202E-2</v>
      </c>
      <c r="I7" s="1"/>
      <c r="J7" s="1"/>
      <c r="K7" s="1"/>
      <c r="L7" s="1"/>
      <c r="M7" s="1"/>
      <c r="N7" s="1"/>
      <c r="O7" s="1"/>
      <c r="P7" s="1"/>
      <c r="Q7" s="1"/>
    </row>
    <row r="8" spans="1:17">
      <c r="A8" s="7" t="s">
        <v>13</v>
      </c>
      <c r="B8" s="8">
        <v>9.99</v>
      </c>
      <c r="C8" s="9">
        <v>16.489999999999998</v>
      </c>
      <c r="D8" s="12">
        <v>13.197142857142856</v>
      </c>
      <c r="E8" s="9">
        <v>12.488571428571428</v>
      </c>
      <c r="F8" s="12">
        <v>9.480159111721612</v>
      </c>
      <c r="G8" s="12">
        <v>8.9711572802197797</v>
      </c>
      <c r="H8" s="10">
        <v>5.6737588652482365E-2</v>
      </c>
      <c r="I8" s="1"/>
      <c r="J8" s="48"/>
      <c r="K8" s="1"/>
      <c r="L8" s="1"/>
      <c r="M8" s="1"/>
      <c r="N8" s="1"/>
      <c r="O8" s="1"/>
      <c r="P8" s="1"/>
      <c r="Q8" s="1"/>
    </row>
    <row r="9" spans="1:17">
      <c r="A9" s="11" t="s">
        <v>14</v>
      </c>
      <c r="B9" s="8">
        <v>2.89</v>
      </c>
      <c r="C9" s="9">
        <v>4.99</v>
      </c>
      <c r="D9" s="12">
        <v>3.8842857142857148</v>
      </c>
      <c r="E9" s="9">
        <v>3.7642857142857147</v>
      </c>
      <c r="F9" s="12">
        <v>2.7208674450549455</v>
      </c>
      <c r="G9" s="12">
        <v>2.6368097527472534</v>
      </c>
      <c r="H9" s="10">
        <v>3.1878557874762729E-2</v>
      </c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1" t="s">
        <v>15</v>
      </c>
      <c r="B10" s="8">
        <v>5.29</v>
      </c>
      <c r="C10" s="9">
        <v>8.49</v>
      </c>
      <c r="D10" s="12">
        <v>6.2720000000000002</v>
      </c>
      <c r="E10" s="9">
        <v>5.3383333333333338</v>
      </c>
      <c r="F10" s="12">
        <v>1.8177743589743589</v>
      </c>
      <c r="G10" s="12">
        <v>1.5471756143162394</v>
      </c>
      <c r="H10" s="10">
        <v>0.17489853262566332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7" t="s">
        <v>16</v>
      </c>
      <c r="B11" s="14">
        <v>1.89</v>
      </c>
      <c r="C11" s="9">
        <v>2.39</v>
      </c>
      <c r="D11" s="12">
        <v>2.1042857142857145</v>
      </c>
      <c r="E11" s="9">
        <v>2.0828571428571427</v>
      </c>
      <c r="F11" s="12">
        <v>0.69173334478021997</v>
      </c>
      <c r="G11" s="12">
        <v>0.68468921703296703</v>
      </c>
      <c r="H11" s="10">
        <v>1.0288065843621677E-2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1" t="s">
        <v>17</v>
      </c>
      <c r="B12" s="14">
        <v>8.99</v>
      </c>
      <c r="C12" s="9">
        <v>15.99</v>
      </c>
      <c r="D12" s="12">
        <v>11.56</v>
      </c>
      <c r="E12" s="9">
        <v>9.1185714285714301</v>
      </c>
      <c r="F12" s="12">
        <v>12.515923076923077</v>
      </c>
      <c r="G12" s="12">
        <v>9.8726071428571434</v>
      </c>
      <c r="H12" s="10">
        <v>0.26774244085853038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1" t="s">
        <v>18</v>
      </c>
      <c r="B13" s="14">
        <v>7.99</v>
      </c>
      <c r="C13" s="9">
        <v>12.99</v>
      </c>
      <c r="D13" s="12">
        <v>10.404285714285715</v>
      </c>
      <c r="E13" s="9">
        <v>9.2557142857142871</v>
      </c>
      <c r="F13" s="12">
        <v>11.050385187728939</v>
      </c>
      <c r="G13" s="12">
        <v>9.8304882097069619</v>
      </c>
      <c r="H13" s="10">
        <v>0.12409322426300338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1" t="s">
        <v>19</v>
      </c>
      <c r="B14" s="14">
        <v>5.69</v>
      </c>
      <c r="C14" s="9">
        <v>8.99</v>
      </c>
      <c r="D14" s="12">
        <v>7.4600000000000009</v>
      </c>
      <c r="E14" s="9">
        <v>6.1671428571428573</v>
      </c>
      <c r="F14" s="12">
        <v>4.740841692789969</v>
      </c>
      <c r="G14" s="12">
        <v>3.9192289520824004</v>
      </c>
      <c r="H14" s="10">
        <v>0.20963632151957387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1" t="s">
        <v>20</v>
      </c>
      <c r="B15" s="14">
        <v>17.95</v>
      </c>
      <c r="C15" s="9">
        <v>29.9</v>
      </c>
      <c r="D15" s="12">
        <v>23.887999999999998</v>
      </c>
      <c r="E15" s="9">
        <v>24.53</v>
      </c>
      <c r="F15" s="12">
        <v>4.3029025641025651</v>
      </c>
      <c r="G15" s="12">
        <v>4.4185448717948734</v>
      </c>
      <c r="H15" s="10">
        <v>-2.6172034243783254E-2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1" t="s">
        <v>21</v>
      </c>
      <c r="B16" s="14">
        <v>6.25</v>
      </c>
      <c r="C16" s="9">
        <v>10</v>
      </c>
      <c r="D16" s="12">
        <v>8.6283333333333339</v>
      </c>
      <c r="E16" s="9">
        <v>8.0300000000000011</v>
      </c>
      <c r="F16" s="12">
        <v>7.018540758547009</v>
      </c>
      <c r="G16" s="12">
        <v>6.5318387820512829</v>
      </c>
      <c r="H16" s="13">
        <v>7.4512245745122385E-2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1" t="s">
        <v>22</v>
      </c>
      <c r="B17" s="14">
        <v>2.98</v>
      </c>
      <c r="C17" s="9">
        <v>7.99</v>
      </c>
      <c r="D17" s="12">
        <v>5.5183333333333335</v>
      </c>
      <c r="E17" s="9">
        <v>5.7671428571428578</v>
      </c>
      <c r="F17" s="12">
        <v>2.8551184561965814</v>
      </c>
      <c r="G17" s="12">
        <v>2.9838494734432239</v>
      </c>
      <c r="H17" s="10">
        <v>-4.314259763851052E-2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11" t="s">
        <v>23</v>
      </c>
      <c r="B18" s="14">
        <v>3.29</v>
      </c>
      <c r="C18" s="9">
        <v>5.39</v>
      </c>
      <c r="D18" s="12">
        <v>4.7149999999999999</v>
      </c>
      <c r="E18" s="9">
        <v>4.63</v>
      </c>
      <c r="F18" s="12">
        <v>4.2744799679487171</v>
      </c>
      <c r="G18" s="12">
        <v>4.1974214743589737</v>
      </c>
      <c r="H18" s="10">
        <v>1.8358531317494552E-2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1" t="s">
        <v>24</v>
      </c>
      <c r="B19" s="14">
        <v>1.69</v>
      </c>
      <c r="C19" s="9">
        <v>2.89</v>
      </c>
      <c r="D19" s="12">
        <v>2.2314285714285709</v>
      </c>
      <c r="E19" s="9">
        <v>2.1128571428571425</v>
      </c>
      <c r="F19" s="12">
        <v>0.758113553113553</v>
      </c>
      <c r="G19" s="12">
        <v>0.71782967032967027</v>
      </c>
      <c r="H19" s="10">
        <v>5.6118999323867408E-2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1" t="s">
        <v>25</v>
      </c>
      <c r="B20" s="8">
        <v>5.39</v>
      </c>
      <c r="C20" s="9">
        <v>7.69</v>
      </c>
      <c r="D20" s="12">
        <v>6.2057142857142855</v>
      </c>
      <c r="E20" s="9">
        <v>6.3042857142857143</v>
      </c>
      <c r="F20" s="12">
        <v>7.1355769230769228</v>
      </c>
      <c r="G20" s="12">
        <v>7.248918269230769</v>
      </c>
      <c r="H20" s="13">
        <v>-1.5635622025832768E-2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>
      <c r="A21" s="11" t="s">
        <v>26</v>
      </c>
      <c r="B21" s="8">
        <v>4.7</v>
      </c>
      <c r="C21" s="9">
        <v>5.52</v>
      </c>
      <c r="D21" s="12">
        <v>5.338000000000001</v>
      </c>
      <c r="E21" s="9">
        <v>5.1033333333333344</v>
      </c>
      <c r="F21" s="12">
        <v>15.316809294871797</v>
      </c>
      <c r="G21" s="12">
        <v>14.643458867521369</v>
      </c>
      <c r="H21" s="10">
        <v>4.5983017635532371E-2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5.75" customHeight="1">
      <c r="A22" s="7" t="s">
        <v>27</v>
      </c>
      <c r="B22" s="8">
        <v>2.19</v>
      </c>
      <c r="C22" s="9">
        <v>4.59</v>
      </c>
      <c r="D22" s="12">
        <v>3.2614285714285716</v>
      </c>
      <c r="E22" s="9">
        <v>3.09</v>
      </c>
      <c r="F22" s="12">
        <v>3.2026287774725279</v>
      </c>
      <c r="G22" s="12">
        <v>3.0342908653846155</v>
      </c>
      <c r="H22" s="13">
        <v>5.5478502080443956E-2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>
      <c r="A23" s="11" t="s">
        <v>28</v>
      </c>
      <c r="B23" s="8">
        <v>4.79</v>
      </c>
      <c r="C23" s="9">
        <v>7.29</v>
      </c>
      <c r="D23" s="12">
        <v>6.1171428571428574</v>
      </c>
      <c r="E23" s="9">
        <v>5.6885714285714286</v>
      </c>
      <c r="F23" s="12">
        <v>3.3342839972527476</v>
      </c>
      <c r="G23" s="12">
        <v>3.1006816620879123</v>
      </c>
      <c r="H23" s="10">
        <v>7.5339025615268757E-2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>
      <c r="A24" s="11" t="s">
        <v>29</v>
      </c>
      <c r="B24" s="8">
        <v>38.99</v>
      </c>
      <c r="C24" s="9">
        <v>44.4</v>
      </c>
      <c r="D24" s="12">
        <v>42.035000000000004</v>
      </c>
      <c r="E24" s="9">
        <v>40.942857142857143</v>
      </c>
      <c r="F24" s="12">
        <v>40.620360576923083</v>
      </c>
      <c r="G24" s="12">
        <v>39.564972527472527</v>
      </c>
      <c r="H24" s="10">
        <v>2.6674808094905966E-2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5.75" customHeight="1">
      <c r="A25" s="11" t="s">
        <v>30</v>
      </c>
      <c r="B25" s="8">
        <v>24.9</v>
      </c>
      <c r="C25" s="9">
        <v>33.39</v>
      </c>
      <c r="D25" s="12">
        <v>28.210000000000004</v>
      </c>
      <c r="E25" s="9">
        <v>24.835714285714289</v>
      </c>
      <c r="F25" s="12">
        <v>15.77318749999999</v>
      </c>
      <c r="G25" s="12">
        <v>13.886507554945046</v>
      </c>
      <c r="H25" s="10">
        <v>0.13586425079091169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11" t="s">
        <v>31</v>
      </c>
      <c r="B26" s="8">
        <v>8.99</v>
      </c>
      <c r="C26" s="9">
        <v>12.49</v>
      </c>
      <c r="D26" s="12">
        <v>10.592500000000001</v>
      </c>
      <c r="E26" s="9">
        <v>11.126666666666667</v>
      </c>
      <c r="F26" s="12">
        <v>9.866811899038467</v>
      </c>
      <c r="G26" s="12">
        <v>10.364383012820518</v>
      </c>
      <c r="H26" s="13">
        <v>-4.8007789095266581E-2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>
      <c r="A27" s="11" t="s">
        <v>32</v>
      </c>
      <c r="B27" s="8">
        <v>33.89</v>
      </c>
      <c r="C27" s="9">
        <v>49</v>
      </c>
      <c r="D27" s="12">
        <v>41.582857142857151</v>
      </c>
      <c r="E27" s="9">
        <v>42.125714285714288</v>
      </c>
      <c r="F27" s="12">
        <v>17.732689560439564</v>
      </c>
      <c r="G27" s="12">
        <v>17.964186813186817</v>
      </c>
      <c r="H27" s="13">
        <v>-1.2886597938144364E-2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>
      <c r="A28" s="11" t="s">
        <v>33</v>
      </c>
      <c r="B28" s="8">
        <v>16.98</v>
      </c>
      <c r="C28" s="9">
        <v>21.2</v>
      </c>
      <c r="D28" s="12">
        <v>19.349999999999998</v>
      </c>
      <c r="E28" s="9">
        <v>18.53</v>
      </c>
      <c r="F28" s="12">
        <v>5.4708713942307723</v>
      </c>
      <c r="G28" s="12">
        <v>5.2390308493589783</v>
      </c>
      <c r="H28" s="10">
        <v>4.4252563410685168E-2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>
      <c r="A29" s="11"/>
      <c r="B29" s="12"/>
      <c r="C29" s="9"/>
      <c r="D29" s="15">
        <v>319.50121428571435</v>
      </c>
      <c r="E29" s="15">
        <v>303.67547619047627</v>
      </c>
      <c r="F29" s="15">
        <v>213.9846916527259</v>
      </c>
      <c r="G29" s="15">
        <v>201.86869746551301</v>
      </c>
      <c r="H29" s="16">
        <v>6.0019182465286799E-2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51">
      <c r="A30" s="3" t="s">
        <v>34</v>
      </c>
      <c r="B30" s="17" t="s">
        <v>3</v>
      </c>
      <c r="C30" s="18" t="s">
        <v>4</v>
      </c>
      <c r="D30" s="19" t="s">
        <v>5</v>
      </c>
      <c r="E30" s="19" t="s">
        <v>6</v>
      </c>
      <c r="F30" s="19" t="s">
        <v>7</v>
      </c>
      <c r="G30" s="19" t="s">
        <v>8</v>
      </c>
      <c r="H30" s="19" t="s">
        <v>9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>
      <c r="A31" s="11" t="s">
        <v>52</v>
      </c>
      <c r="B31" s="8">
        <v>3.79</v>
      </c>
      <c r="C31" s="9">
        <v>16.29</v>
      </c>
      <c r="D31" s="12">
        <v>7.7485714285714291</v>
      </c>
      <c r="E31" s="12">
        <v>8.086666666666666</v>
      </c>
      <c r="F31" s="12">
        <v>4.5432829670329671</v>
      </c>
      <c r="G31" s="12">
        <v>4.7415211004273496</v>
      </c>
      <c r="H31" s="13">
        <v>-4.180897420798476E-2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>
      <c r="A32" s="11" t="s">
        <v>35</v>
      </c>
      <c r="B32" s="8">
        <v>5.99</v>
      </c>
      <c r="C32" s="9">
        <v>15.25</v>
      </c>
      <c r="D32" s="12">
        <v>11.212857142857144</v>
      </c>
      <c r="E32" s="9">
        <v>11.989999999999998</v>
      </c>
      <c r="F32" s="9">
        <v>3.6369908424908388</v>
      </c>
      <c r="G32" s="9">
        <v>3.8890641025640975</v>
      </c>
      <c r="H32" s="10">
        <v>-6.4815918026926933E-2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>
      <c r="A33" s="11" t="s">
        <v>36</v>
      </c>
      <c r="B33" s="8">
        <v>2.09</v>
      </c>
      <c r="C33" s="9">
        <v>3.9</v>
      </c>
      <c r="D33" s="12">
        <v>3.0028571428571427</v>
      </c>
      <c r="E33" s="9">
        <v>2.95571428571429</v>
      </c>
      <c r="F33" s="9">
        <v>1.975437271062271</v>
      </c>
      <c r="G33" s="9">
        <v>1.9444242216117218</v>
      </c>
      <c r="H33" s="10">
        <v>1.5949734171097001E-2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>
      <c r="A34" s="11" t="s">
        <v>37</v>
      </c>
      <c r="B34" s="8">
        <v>2.99</v>
      </c>
      <c r="C34" s="9">
        <v>6.79</v>
      </c>
      <c r="D34" s="12">
        <v>4.7328571428571431</v>
      </c>
      <c r="E34" s="9">
        <v>5.37</v>
      </c>
      <c r="F34" s="9">
        <v>3.6330746336996342</v>
      </c>
      <c r="G34" s="9">
        <v>4.1221634615384621</v>
      </c>
      <c r="H34" s="10">
        <v>-0.11864857674913541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>
      <c r="A35" s="11" t="s">
        <v>38</v>
      </c>
      <c r="B35" s="8">
        <v>1.59</v>
      </c>
      <c r="C35" s="9">
        <v>2.29</v>
      </c>
      <c r="D35" s="12">
        <v>2.0271428571428567</v>
      </c>
      <c r="E35" s="9">
        <v>1.97</v>
      </c>
      <c r="F35" s="9">
        <v>2.4510885989010984</v>
      </c>
      <c r="G35" s="9">
        <v>2.3819951923076923</v>
      </c>
      <c r="H35" s="10">
        <v>2.9006526468455206E-2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>
      <c r="A36" s="11"/>
      <c r="B36" s="12"/>
      <c r="C36" s="9"/>
      <c r="D36" s="15">
        <v>28.724285714285713</v>
      </c>
      <c r="E36" s="15">
        <v>30.372380952380951</v>
      </c>
      <c r="F36" s="15">
        <v>16.23987431318681</v>
      </c>
      <c r="G36" s="15">
        <v>17.079168078449324</v>
      </c>
      <c r="H36" s="16">
        <v>-4.914137277690616E-2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51">
      <c r="A37" s="3" t="s">
        <v>39</v>
      </c>
      <c r="B37" s="17" t="s">
        <v>3</v>
      </c>
      <c r="C37" s="18" t="s">
        <v>4</v>
      </c>
      <c r="D37" s="19" t="s">
        <v>5</v>
      </c>
      <c r="E37" s="19" t="s">
        <v>6</v>
      </c>
      <c r="F37" s="19" t="s">
        <v>7</v>
      </c>
      <c r="G37" s="19" t="s">
        <v>8</v>
      </c>
      <c r="H37" s="19" t="s">
        <v>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>
      <c r="A38" s="7" t="s">
        <v>40</v>
      </c>
      <c r="B38" s="8">
        <v>3.45</v>
      </c>
      <c r="C38" s="12">
        <v>5.49</v>
      </c>
      <c r="D38" s="12">
        <v>4.3140000000000001</v>
      </c>
      <c r="E38" s="12">
        <v>3.8166666666666678</v>
      </c>
      <c r="F38" s="20">
        <v>5.706025480769231</v>
      </c>
      <c r="G38" s="20">
        <v>5.048214476495728</v>
      </c>
      <c r="H38" s="13">
        <v>0.13030567685589492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>
      <c r="A39" s="11" t="s">
        <v>41</v>
      </c>
      <c r="B39" s="8">
        <v>3.19</v>
      </c>
      <c r="C39" s="9">
        <v>4.49</v>
      </c>
      <c r="D39" s="12">
        <v>4.0016666666666678</v>
      </c>
      <c r="E39" s="9">
        <v>3.7142857142857144</v>
      </c>
      <c r="F39" s="21">
        <v>4.1491639957264974</v>
      </c>
      <c r="G39" s="21">
        <v>3.8511904761904767</v>
      </c>
      <c r="H39" s="10">
        <v>7.7371794871795158E-2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>
      <c r="A40" s="11" t="s">
        <v>42</v>
      </c>
      <c r="B40" s="8">
        <v>6.4</v>
      </c>
      <c r="C40" s="9">
        <v>10.99</v>
      </c>
      <c r="D40" s="12">
        <v>8.2342857142857149</v>
      </c>
      <c r="E40" s="9">
        <v>7.8885714285714288</v>
      </c>
      <c r="F40" s="21">
        <v>5.3268834706959716</v>
      </c>
      <c r="G40" s="21">
        <v>5.1032356913919417</v>
      </c>
      <c r="H40" s="10">
        <v>4.3824701195219237E-2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>
      <c r="A41" s="11" t="s">
        <v>43</v>
      </c>
      <c r="B41" s="8">
        <v>1.29</v>
      </c>
      <c r="C41" s="9">
        <v>2.29</v>
      </c>
      <c r="D41" s="12">
        <v>1.9342857142857142</v>
      </c>
      <c r="E41" s="9">
        <v>1.8414285714285701</v>
      </c>
      <c r="F41" s="21">
        <v>3.8236240842490838</v>
      </c>
      <c r="G41" s="21">
        <v>3.6400675366300366</v>
      </c>
      <c r="H41" s="10">
        <v>5.0426687354538306E-2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>
      <c r="A42" s="7" t="s">
        <v>44</v>
      </c>
      <c r="B42" s="8">
        <v>4.49</v>
      </c>
      <c r="C42" s="9">
        <v>5.69</v>
      </c>
      <c r="D42" s="12">
        <v>5.1650000000000009</v>
      </c>
      <c r="E42" s="9">
        <v>6.6700000000000017</v>
      </c>
      <c r="F42" s="21">
        <v>2.4024699519230772</v>
      </c>
      <c r="G42" s="21">
        <v>3.1025120192307702</v>
      </c>
      <c r="H42" s="10">
        <v>-0.22563718140929551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1" t="s">
        <v>45</v>
      </c>
      <c r="B43" s="8">
        <v>1.89</v>
      </c>
      <c r="C43" s="22">
        <v>5.49</v>
      </c>
      <c r="D43" s="12">
        <v>3.7328571428571431</v>
      </c>
      <c r="E43" s="22">
        <v>3.6828571428571428</v>
      </c>
      <c r="F43" s="24">
        <v>1.8448928571428571</v>
      </c>
      <c r="G43" s="24">
        <v>1.8201813186813185</v>
      </c>
      <c r="H43" s="23">
        <v>1.3576415826221966E-2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>
      <c r="A44" s="25"/>
      <c r="B44" s="26"/>
      <c r="C44" s="27"/>
      <c r="D44" s="28">
        <v>27.382095238095239</v>
      </c>
      <c r="E44" s="28">
        <v>27.613809523809525</v>
      </c>
      <c r="F44" s="29">
        <v>23.253059840506715</v>
      </c>
      <c r="G44" s="29">
        <v>22.56540151862027</v>
      </c>
      <c r="H44" s="30">
        <v>3.0474012231469096E-2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>
      <c r="A45" s="31" t="s">
        <v>46</v>
      </c>
      <c r="B45" s="32"/>
      <c r="C45" s="33"/>
      <c r="D45" s="34"/>
      <c r="E45" s="34"/>
      <c r="F45" s="34"/>
      <c r="G45" s="34"/>
      <c r="H45" s="35"/>
      <c r="I45" s="1"/>
      <c r="J45" s="1"/>
      <c r="K45" s="1"/>
      <c r="L45" s="1"/>
      <c r="M45" s="1"/>
      <c r="N45" s="1"/>
      <c r="O45" s="1"/>
      <c r="P45" s="1"/>
      <c r="Q45" s="1"/>
    </row>
    <row r="46" spans="1:17" ht="22.5" customHeight="1">
      <c r="A46" s="46" t="s">
        <v>47</v>
      </c>
      <c r="B46" s="56" t="s">
        <v>47</v>
      </c>
      <c r="C46" s="56"/>
      <c r="D46" s="56"/>
      <c r="E46" s="56"/>
      <c r="F46" s="56"/>
      <c r="G46" s="56"/>
      <c r="H46" s="57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>
      <c r="A47" s="47" t="s">
        <v>48</v>
      </c>
      <c r="B47" s="36"/>
      <c r="C47" s="37"/>
      <c r="D47" s="34"/>
      <c r="E47" s="34"/>
      <c r="F47" s="36">
        <v>303.44</v>
      </c>
      <c r="G47" s="37">
        <v>454.51</v>
      </c>
      <c r="H47" s="38">
        <v>0.49785789612443998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>
      <c r="A48" s="47" t="s">
        <v>49</v>
      </c>
      <c r="B48" s="39"/>
      <c r="C48" s="40"/>
      <c r="D48" s="34"/>
      <c r="E48" s="34"/>
      <c r="F48" s="34"/>
      <c r="G48" s="41">
        <v>151.07000000000005</v>
      </c>
      <c r="H48" s="35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>
      <c r="A49" s="47" t="s">
        <v>50</v>
      </c>
      <c r="B49" s="42"/>
      <c r="C49" s="43"/>
      <c r="D49" s="34"/>
      <c r="E49" s="34"/>
      <c r="F49" s="42">
        <f>SUM(F44,F36,F29)</f>
        <v>253.47762580641944</v>
      </c>
      <c r="G49" s="44">
        <f>SUM(G44,G36,G29)</f>
        <v>241.5132670625826</v>
      </c>
      <c r="H49" s="45">
        <f>(F49-G49)/G49</f>
        <v>4.9539136666709706E-2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>
      <c r="A50" s="47" t="s">
        <v>51</v>
      </c>
      <c r="B50" s="42"/>
      <c r="C50" s="43"/>
      <c r="D50" s="34"/>
      <c r="E50" s="34"/>
      <c r="F50" s="42">
        <f>F49*4</f>
        <v>1013.9105032256778</v>
      </c>
      <c r="G50" s="44">
        <f>SUM(G44,G36,G29)*4</f>
        <v>966.0530682503304</v>
      </c>
      <c r="H50" s="45">
        <f>(F50-G50)/G50</f>
        <v>4.9539136666709706E-2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</sheetData>
  <mergeCells count="4">
    <mergeCell ref="A1:A2"/>
    <mergeCell ref="B1:H2"/>
    <mergeCell ref="B3:H3"/>
    <mergeCell ref="B46:H46"/>
  </mergeCells>
  <conditionalFormatting sqref="H5:H28">
    <cfRule type="cellIs" dxfId="2" priority="3" stopIfTrue="1" operator="lessThan">
      <formula>0</formula>
    </cfRule>
  </conditionalFormatting>
  <conditionalFormatting sqref="H31:H35">
    <cfRule type="cellIs" dxfId="1" priority="5" stopIfTrue="1" operator="lessThan">
      <formula>0</formula>
    </cfRule>
  </conditionalFormatting>
  <conditionalFormatting sqref="H38:H43">
    <cfRule type="cellIs" dxfId="0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Victória Gonçalves Trevizan</dc:creator>
  <cp:lastModifiedBy>Victória Gonçalves Trevizan</cp:lastModifiedBy>
  <dcterms:created xsi:type="dcterms:W3CDTF">2024-02-09T19:55:31Z</dcterms:created>
  <dcterms:modified xsi:type="dcterms:W3CDTF">2024-02-15T18:17:55Z</dcterms:modified>
</cp:coreProperties>
</file>